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_SKARYSZEW\09_PRZEDMIARY_KOSZTORYSY\"/>
    </mc:Choice>
  </mc:AlternateContent>
  <bookViews>
    <workbookView xWindow="480" yWindow="150" windowWidth="18195" windowHeight="8430" activeTab="1"/>
  </bookViews>
  <sheets>
    <sheet name="ROBOTY LINIOWE" sheetId="1" r:id="rId1"/>
    <sheet name="ROBOTY POWIERZCHNIOWE" sheetId="2" r:id="rId2"/>
  </sheets>
  <definedNames>
    <definedName name="_xlnm.Print_Area" localSheetId="0">'ROBOTY LINIOWE'!$B$3:$G$17</definedName>
    <definedName name="_xlnm.Print_Area" localSheetId="1">'ROBOTY POWIERZCHNIOWE'!$B$3:$M$81</definedName>
  </definedNames>
  <calcPr calcId="152511"/>
</workbook>
</file>

<file path=xl/calcChain.xml><?xml version="1.0" encoding="utf-8"?>
<calcChain xmlns="http://schemas.openxmlformats.org/spreadsheetml/2006/main">
  <c r="M67" i="2" l="1"/>
  <c r="L67" i="2"/>
  <c r="K67" i="2"/>
  <c r="G79" i="2" s="1"/>
  <c r="J67" i="2"/>
  <c r="G78" i="2" s="1"/>
  <c r="I67" i="2"/>
  <c r="G77" i="2" s="1"/>
  <c r="H67" i="2"/>
  <c r="G76" i="2" s="1"/>
  <c r="G67" i="2"/>
  <c r="F67" i="2"/>
  <c r="E67" i="2"/>
  <c r="D67" i="2"/>
  <c r="C67" i="2"/>
  <c r="H81" i="2"/>
  <c r="G81" i="2"/>
  <c r="B81" i="2"/>
  <c r="B65" i="2"/>
  <c r="B66" i="2"/>
  <c r="B57" i="2"/>
  <c r="B58" i="2"/>
  <c r="B59" i="2" s="1"/>
  <c r="B60" i="2" s="1"/>
  <c r="B61" i="2" s="1"/>
  <c r="B62" i="2" s="1"/>
  <c r="B63" i="2" s="1"/>
  <c r="B64" i="2" s="1"/>
  <c r="B34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H80" i="2"/>
  <c r="H79" i="2"/>
  <c r="H78" i="2"/>
  <c r="H77" i="2"/>
  <c r="H76" i="2"/>
  <c r="B80" i="2"/>
  <c r="B79" i="2"/>
  <c r="B78" i="2"/>
  <c r="B77" i="2"/>
  <c r="B76" i="2"/>
  <c r="G80" i="2"/>
  <c r="H75" i="2" l="1"/>
  <c r="G75" i="2"/>
  <c r="B75" i="2"/>
  <c r="G74" i="2" l="1"/>
  <c r="G73" i="2"/>
  <c r="H74" i="2"/>
  <c r="H73" i="2"/>
  <c r="B74" i="2"/>
  <c r="B73" i="2"/>
  <c r="F10" i="1"/>
  <c r="E10" i="1"/>
  <c r="D10" i="1"/>
  <c r="C10" i="1"/>
  <c r="G71" i="2" l="1"/>
  <c r="B72" i="2" l="1"/>
  <c r="B71" i="2"/>
  <c r="H72" i="2" l="1"/>
  <c r="H71" i="2"/>
  <c r="B17" i="1" l="1"/>
  <c r="B16" i="1"/>
  <c r="B15" i="1"/>
  <c r="B14" i="1"/>
  <c r="G72" i="2"/>
  <c r="B8" i="2" l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F17" i="1" l="1"/>
  <c r="F16" i="1"/>
  <c r="F15" i="1"/>
  <c r="F14" i="1"/>
  <c r="B8" i="1"/>
  <c r="B9" i="1" s="1"/>
</calcChain>
</file>

<file path=xl/sharedStrings.xml><?xml version="1.0" encoding="utf-8"?>
<sst xmlns="http://schemas.openxmlformats.org/spreadsheetml/2006/main" count="51" uniqueCount="27">
  <si>
    <t>mb</t>
  </si>
  <si>
    <t>L.p.</t>
  </si>
  <si>
    <t>Obrzeże betonowe (ob)8x30</t>
  </si>
  <si>
    <t>Suma</t>
  </si>
  <si>
    <t>Ilość</t>
  </si>
  <si>
    <t>Jedn.</t>
  </si>
  <si>
    <t>m²</t>
  </si>
  <si>
    <t>ZESTAWIENIE NR 2 -  ILOŚCI ROBÓT POWIERZCHNIOWYCH</t>
  </si>
  <si>
    <t>ZESTAWIENIE NR 1 -  ILOŚCI ROBÓT LINIOWYCH</t>
  </si>
  <si>
    <t>Rodzaj robót</t>
  </si>
  <si>
    <t>Krawężnik wyniesiony (kw) 20x30</t>
  </si>
  <si>
    <t>WYKAZ NR 1 - ROBOTY LINIOWE</t>
  </si>
  <si>
    <t>WYKAZ NR 2 - ROBOTY POWIERZCHNIOWE</t>
  </si>
  <si>
    <t>Powierzchnia jezdni</t>
  </si>
  <si>
    <t>Powierzchnia poboczy (pb)</t>
  </si>
  <si>
    <t>Opornik obniżony (kz) 12x25</t>
  </si>
  <si>
    <t>Rów umocniony plytami EKO (ur)</t>
  </si>
  <si>
    <t>Powierzchnia chodników (ch)</t>
  </si>
  <si>
    <t>Powierzchnia zjazdu do regulacji z kostki (rwk)</t>
  </si>
  <si>
    <t>Powierzchnia zjazdu do regulacji z betonu (rwb)</t>
  </si>
  <si>
    <t>Powierzchnia zjazdów z kruszywa</t>
  </si>
  <si>
    <t>Powierzchnia umocnienia skarpy zbiornika</t>
  </si>
  <si>
    <t>Powierzchnia humusowania</t>
  </si>
  <si>
    <t>Powierzchnia umocnienia skarp płytami 50x50x7</t>
  </si>
  <si>
    <t>-</t>
  </si>
  <si>
    <t>Nawierzchnia pasa postojowego z płyt EKO</t>
  </si>
  <si>
    <t>Umocnienie rowów płytami EKO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</si>
</sst>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164" fontId="0" fillId="0" borderId="0" xfId="0" applyNumberFormat="1" applyBorder="1"/>
    <xf numFmtId="164" fontId="0" fillId="0" borderId="0" xfId="0" applyNumberFormat="1"/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/>
    </xf>
    <xf numFmtId="164" fontId="1" fillId="2" borderId="11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2" fillId="0" borderId="0" xfId="0" applyNumberFormat="1" applyFont="1"/>
    <xf numFmtId="164" fontId="1" fillId="0" borderId="0" xfId="0" applyNumberFormat="1" applyFont="1" applyBorder="1" applyAlignment="1">
      <alignment horizontal="center"/>
    </xf>
    <xf numFmtId="164" fontId="0" fillId="0" borderId="4" xfId="0" applyNumberFormat="1" applyBorder="1"/>
    <xf numFmtId="164" fontId="2" fillId="2" borderId="6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/>
    <xf numFmtId="164" fontId="1" fillId="2" borderId="25" xfId="0" applyNumberFormat="1" applyFont="1" applyFill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6" xfId="0" applyNumberFormat="1" applyFont="1" applyBorder="1" applyAlignment="1">
      <alignment horizontal="center"/>
    </xf>
    <xf numFmtId="164" fontId="1" fillId="2" borderId="27" xfId="0" applyNumberFormat="1" applyFont="1" applyFill="1" applyBorder="1" applyAlignment="1">
      <alignment horizontal="center"/>
    </xf>
    <xf numFmtId="164" fontId="2" fillId="0" borderId="28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2" fillId="0" borderId="11" xfId="0" applyNumberFormat="1" applyFont="1" applyBorder="1" applyAlignment="1">
      <alignment horizontal="right"/>
    </xf>
    <xf numFmtId="164" fontId="2" fillId="0" borderId="9" xfId="0" applyNumberFormat="1" applyFont="1" applyFill="1" applyBorder="1" applyAlignment="1">
      <alignment horizontal="center"/>
    </xf>
    <xf numFmtId="1" fontId="2" fillId="2" borderId="29" xfId="0" applyNumberFormat="1" applyFont="1" applyFill="1" applyBorder="1" applyAlignment="1">
      <alignment horizontal="center"/>
    </xf>
    <xf numFmtId="1" fontId="2" fillId="2" borderId="30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1" fontId="2" fillId="2" borderId="29" xfId="0" applyNumberFormat="1" applyFont="1" applyFill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164" fontId="2" fillId="0" borderId="28" xfId="0" applyNumberFormat="1" applyFont="1" applyBorder="1" applyAlignment="1"/>
    <xf numFmtId="164" fontId="2" fillId="0" borderId="0" xfId="0" applyNumberFormat="1" applyFont="1" applyBorder="1" applyAlignment="1"/>
    <xf numFmtId="1" fontId="1" fillId="2" borderId="17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64" fontId="2" fillId="0" borderId="36" xfId="0" applyNumberFormat="1" applyFont="1" applyFill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164" fontId="0" fillId="0" borderId="5" xfId="0" applyNumberFormat="1" applyBorder="1"/>
    <xf numFmtId="164" fontId="2" fillId="0" borderId="37" xfId="0" applyNumberFormat="1" applyFont="1" applyFill="1" applyBorder="1" applyAlignment="1">
      <alignment horizontal="center"/>
    </xf>
    <xf numFmtId="1" fontId="2" fillId="0" borderId="8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2" fillId="0" borderId="12" xfId="0" applyNumberFormat="1" applyFont="1" applyFill="1" applyBorder="1" applyAlignment="1">
      <alignment horizontal="center"/>
    </xf>
    <xf numFmtId="164" fontId="2" fillId="0" borderId="38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center"/>
    </xf>
    <xf numFmtId="164" fontId="1" fillId="2" borderId="40" xfId="0" applyNumberFormat="1" applyFont="1" applyFill="1" applyBorder="1" applyAlignment="1">
      <alignment horizontal="center" vertical="center" wrapText="1"/>
    </xf>
    <xf numFmtId="164" fontId="1" fillId="2" borderId="15" xfId="0" applyNumberFormat="1" applyFont="1" applyFill="1" applyBorder="1" applyAlignment="1">
      <alignment horizontal="center"/>
    </xf>
    <xf numFmtId="1" fontId="2" fillId="2" borderId="39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16" xfId="0" applyNumberFormat="1" applyFont="1" applyFill="1" applyBorder="1" applyAlignment="1">
      <alignment horizontal="center"/>
    </xf>
    <xf numFmtId="164" fontId="0" fillId="0" borderId="2" xfId="0" applyNumberFormat="1" applyBorder="1"/>
    <xf numFmtId="164" fontId="2" fillId="0" borderId="2" xfId="0" applyNumberFormat="1" applyFont="1" applyBorder="1"/>
    <xf numFmtId="164" fontId="3" fillId="0" borderId="19" xfId="0" applyNumberFormat="1" applyFont="1" applyBorder="1" applyAlignment="1">
      <alignment horizontal="center" vertical="center"/>
    </xf>
    <xf numFmtId="164" fontId="3" fillId="0" borderId="20" xfId="0" applyNumberFormat="1" applyFont="1" applyBorder="1" applyAlignment="1">
      <alignment horizontal="center" vertical="center"/>
    </xf>
    <xf numFmtId="164" fontId="3" fillId="0" borderId="21" xfId="0" applyNumberFormat="1" applyFont="1" applyBorder="1" applyAlignment="1">
      <alignment horizontal="center" vertical="center"/>
    </xf>
    <xf numFmtId="164" fontId="1" fillId="2" borderId="31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/>
    </xf>
    <xf numFmtId="164" fontId="2" fillId="0" borderId="24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left"/>
    </xf>
    <xf numFmtId="164" fontId="2" fillId="0" borderId="7" xfId="0" applyNumberFormat="1" applyFont="1" applyBorder="1" applyAlignment="1">
      <alignment horizontal="left"/>
    </xf>
    <xf numFmtId="164" fontId="2" fillId="0" borderId="10" xfId="0" applyNumberFormat="1" applyFont="1" applyBorder="1" applyAlignment="1">
      <alignment horizontal="left"/>
    </xf>
    <xf numFmtId="164" fontId="1" fillId="0" borderId="20" xfId="0" applyNumberFormat="1" applyFont="1" applyBorder="1" applyAlignment="1">
      <alignment horizontal="left"/>
    </xf>
    <xf numFmtId="164" fontId="1" fillId="0" borderId="21" xfId="0" applyNumberFormat="1" applyFont="1" applyBorder="1" applyAlignment="1">
      <alignment horizontal="left"/>
    </xf>
    <xf numFmtId="164" fontId="1" fillId="2" borderId="18" xfId="0" applyNumberFormat="1" applyFont="1" applyFill="1" applyBorder="1" applyAlignment="1">
      <alignment horizontal="left"/>
    </xf>
    <xf numFmtId="164" fontId="1" fillId="2" borderId="27" xfId="0" applyNumberFormat="1" applyFont="1" applyFill="1" applyBorder="1" applyAlignment="1">
      <alignment horizontal="left"/>
    </xf>
    <xf numFmtId="164" fontId="2" fillId="0" borderId="22" xfId="0" applyNumberFormat="1" applyFont="1" applyBorder="1" applyAlignment="1">
      <alignment horizontal="left"/>
    </xf>
    <xf numFmtId="164" fontId="2" fillId="0" borderId="28" xfId="0" applyNumberFormat="1" applyFont="1" applyBorder="1" applyAlignment="1">
      <alignment horizontal="left"/>
    </xf>
    <xf numFmtId="164" fontId="3" fillId="0" borderId="3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2" fillId="0" borderId="34" xfId="0" applyNumberFormat="1" applyFont="1" applyBorder="1" applyAlignment="1">
      <alignment horizontal="left" vertical="center"/>
    </xf>
    <xf numFmtId="164" fontId="2" fillId="0" borderId="7" xfId="0" applyNumberFormat="1" applyFont="1" applyBorder="1" applyAlignment="1">
      <alignment horizontal="left" vertical="center"/>
    </xf>
    <xf numFmtId="164" fontId="2" fillId="0" borderId="23" xfId="0" applyNumberFormat="1" applyFont="1" applyBorder="1" applyAlignment="1">
      <alignment horizontal="left" vertical="center"/>
    </xf>
    <xf numFmtId="164" fontId="2" fillId="0" borderId="22" xfId="0" applyNumberFormat="1" applyFont="1" applyBorder="1" applyAlignment="1">
      <alignment horizontal="left" vertical="center"/>
    </xf>
    <xf numFmtId="164" fontId="1" fillId="0" borderId="19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1" fillId="0" borderId="0" xfId="0" applyNumberFormat="1" applyFont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/>
    </xf>
    <xf numFmtId="164" fontId="2" fillId="3" borderId="37" xfId="0" applyNumberFormat="1" applyFont="1" applyFill="1" applyBorder="1" applyAlignment="1">
      <alignment horizontal="center"/>
    </xf>
    <xf numFmtId="164" fontId="2" fillId="3" borderId="10" xfId="0" applyNumberFormat="1" applyFont="1" applyFill="1" applyBorder="1" applyAlignment="1">
      <alignment horizontal="center"/>
    </xf>
    <xf numFmtId="164" fontId="2" fillId="3" borderId="33" xfId="0" applyNumberFormat="1" applyFont="1" applyFill="1" applyBorder="1" applyAlignment="1">
      <alignment horizontal="center"/>
    </xf>
    <xf numFmtId="164" fontId="2" fillId="3" borderId="12" xfId="0" applyNumberFormat="1" applyFont="1" applyFill="1" applyBorder="1" applyAlignment="1">
      <alignment horizontal="center"/>
    </xf>
    <xf numFmtId="164" fontId="2" fillId="0" borderId="41" xfId="0" applyNumberFormat="1" applyFont="1" applyFill="1" applyBorder="1" applyAlignment="1">
      <alignment horizontal="center"/>
    </xf>
    <xf numFmtId="164" fontId="2" fillId="0" borderId="10" xfId="0" applyNumberFormat="1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42" xfId="0" applyNumberFormat="1" applyFont="1" applyBorder="1" applyAlignment="1">
      <alignment horizontal="center"/>
    </xf>
    <xf numFmtId="164" fontId="2" fillId="0" borderId="33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43" xfId="0" applyNumberFormat="1" applyFont="1" applyBorder="1" applyAlignment="1">
      <alignment horizontal="center"/>
    </xf>
    <xf numFmtId="0" fontId="0" fillId="0" borderId="21" xfId="0" applyBorder="1"/>
    <xf numFmtId="164" fontId="2" fillId="3" borderId="3" xfId="0" applyNumberFormat="1" applyFont="1" applyFill="1" applyBorder="1" applyAlignment="1">
      <alignment horizontal="center"/>
    </xf>
    <xf numFmtId="164" fontId="2" fillId="3" borderId="44" xfId="0" applyNumberFormat="1" applyFont="1" applyFill="1" applyBorder="1" applyAlignment="1">
      <alignment horizontal="center"/>
    </xf>
    <xf numFmtId="1" fontId="1" fillId="2" borderId="45" xfId="0" applyNumberFormat="1" applyFont="1" applyFill="1" applyBorder="1" applyAlignment="1">
      <alignment horizontal="center" vertical="center"/>
    </xf>
    <xf numFmtId="164" fontId="2" fillId="2" borderId="46" xfId="0" applyNumberFormat="1" applyFont="1" applyFill="1" applyBorder="1" applyAlignment="1">
      <alignment horizontal="center" vertical="center"/>
    </xf>
    <xf numFmtId="164" fontId="2" fillId="2" borderId="47" xfId="0" applyNumberFormat="1" applyFont="1" applyFill="1" applyBorder="1" applyAlignment="1">
      <alignment horizontal="center" vertical="center"/>
    </xf>
    <xf numFmtId="164" fontId="2" fillId="2" borderId="21" xfId="0" applyNumberFormat="1" applyFont="1" applyFill="1" applyBorder="1" applyAlignment="1">
      <alignment horizontal="center" vertical="center"/>
    </xf>
    <xf numFmtId="164" fontId="1" fillId="2" borderId="48" xfId="0" applyNumberFormat="1" applyFont="1" applyFill="1" applyBorder="1" applyAlignment="1">
      <alignment horizontal="center"/>
    </xf>
    <xf numFmtId="164" fontId="1" fillId="0" borderId="2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right" vertical="center" wrapText="1"/>
    </xf>
    <xf numFmtId="164" fontId="2" fillId="0" borderId="49" xfId="0" applyNumberFormat="1" applyFont="1" applyBorder="1" applyAlignment="1">
      <alignment horizontal="left" vertical="center"/>
    </xf>
    <xf numFmtId="164" fontId="2" fillId="0" borderId="50" xfId="0" applyNumberFormat="1" applyFont="1" applyBorder="1" applyAlignment="1">
      <alignment horizontal="left" vertical="center"/>
    </xf>
    <xf numFmtId="164" fontId="2" fillId="0" borderId="32" xfId="0" applyNumberFormat="1" applyFont="1" applyBorder="1" applyAlignment="1">
      <alignment horizontal="left" vertical="center"/>
    </xf>
    <xf numFmtId="164" fontId="2" fillId="0" borderId="28" xfId="0" applyNumberFormat="1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BreakPreview" zoomScale="98" zoomScaleNormal="85" zoomScaleSheetLayoutView="98" workbookViewId="0">
      <selection activeCell="E27" sqref="E27"/>
    </sheetView>
  </sheetViews>
  <sheetFormatPr defaultRowHeight="15" x14ac:dyDescent="0.25"/>
  <cols>
    <col min="1" max="1" width="7" style="2" customWidth="1"/>
    <col min="2" max="2" width="7.28515625" style="2" customWidth="1"/>
    <col min="3" max="3" width="15.85546875" style="2" customWidth="1"/>
    <col min="4" max="4" width="19.42578125" style="2" customWidth="1"/>
    <col min="5" max="5" width="16" style="2" customWidth="1"/>
    <col min="6" max="6" width="18.42578125" style="2" customWidth="1"/>
    <col min="7" max="7" width="14.28515625" style="2" customWidth="1"/>
    <col min="8" max="8" width="5" style="2" customWidth="1"/>
    <col min="9" max="9" width="15.7109375" style="2" customWidth="1"/>
    <col min="10" max="16384" width="9.140625" style="2"/>
  </cols>
  <sheetData>
    <row r="1" spans="1:8" x14ac:dyDescent="0.25">
      <c r="A1" s="1"/>
      <c r="B1" s="1"/>
    </row>
    <row r="2" spans="1:8" ht="15.75" thickBot="1" x14ac:dyDescent="0.3">
      <c r="G2" s="39"/>
    </row>
    <row r="3" spans="1:8" ht="17.25" customHeight="1" thickTop="1" thickBot="1" x14ac:dyDescent="0.3">
      <c r="A3" s="12"/>
      <c r="B3" s="55" t="s">
        <v>11</v>
      </c>
      <c r="C3" s="56"/>
      <c r="D3" s="56"/>
      <c r="E3" s="56"/>
      <c r="F3" s="56"/>
      <c r="G3" s="57"/>
      <c r="H3" s="53"/>
    </row>
    <row r="4" spans="1:8" ht="45.75" customHeight="1" thickTop="1" x14ac:dyDescent="0.25">
      <c r="A4" s="12"/>
      <c r="B4" s="58" t="s">
        <v>1</v>
      </c>
      <c r="C4" s="3" t="s">
        <v>10</v>
      </c>
      <c r="D4" s="3" t="s">
        <v>15</v>
      </c>
      <c r="E4" s="4" t="s">
        <v>2</v>
      </c>
      <c r="F4" s="4" t="s">
        <v>16</v>
      </c>
      <c r="G4" s="53"/>
    </row>
    <row r="5" spans="1:8" x14ac:dyDescent="0.25">
      <c r="A5" s="12"/>
      <c r="B5" s="59"/>
      <c r="C5" s="5" t="s">
        <v>0</v>
      </c>
      <c r="D5" s="6" t="s">
        <v>0</v>
      </c>
      <c r="E5" s="7" t="s">
        <v>0</v>
      </c>
      <c r="F5" s="36" t="s">
        <v>0</v>
      </c>
      <c r="G5" s="53"/>
    </row>
    <row r="6" spans="1:8" ht="15.75" thickBot="1" x14ac:dyDescent="0.3">
      <c r="A6" s="12"/>
      <c r="B6" s="27">
        <v>1</v>
      </c>
      <c r="C6" s="24">
        <v>2</v>
      </c>
      <c r="D6" s="24">
        <v>3</v>
      </c>
      <c r="E6" s="25">
        <v>4</v>
      </c>
      <c r="F6" s="25">
        <v>5</v>
      </c>
      <c r="G6" s="53"/>
    </row>
    <row r="7" spans="1:8" ht="15.75" customHeight="1" x14ac:dyDescent="0.25">
      <c r="A7" s="12"/>
      <c r="B7" s="41">
        <v>1</v>
      </c>
      <c r="C7" s="23">
        <v>20</v>
      </c>
      <c r="D7" s="23">
        <v>43</v>
      </c>
      <c r="E7" s="23">
        <v>89</v>
      </c>
      <c r="F7" s="37">
        <v>36</v>
      </c>
      <c r="G7" s="53"/>
    </row>
    <row r="8" spans="1:8" x14ac:dyDescent="0.25">
      <c r="A8" s="12"/>
      <c r="B8" s="42">
        <f t="shared" ref="B8:B9" si="0">B7+1</f>
        <v>2</v>
      </c>
      <c r="C8" s="80" t="s">
        <v>24</v>
      </c>
      <c r="D8" s="8">
        <v>10</v>
      </c>
      <c r="E8" s="8">
        <v>131</v>
      </c>
      <c r="F8" s="80" t="s">
        <v>24</v>
      </c>
      <c r="G8" s="53"/>
    </row>
    <row r="9" spans="1:8" x14ac:dyDescent="0.25">
      <c r="A9" s="12"/>
      <c r="B9" s="43">
        <f t="shared" si="0"/>
        <v>3</v>
      </c>
      <c r="C9" s="80" t="s">
        <v>24</v>
      </c>
      <c r="D9" s="8">
        <v>68</v>
      </c>
      <c r="E9" s="8">
        <v>27</v>
      </c>
      <c r="F9" s="80" t="s">
        <v>24</v>
      </c>
      <c r="G9" s="53"/>
    </row>
    <row r="10" spans="1:8" ht="15.75" thickBot="1" x14ac:dyDescent="0.3">
      <c r="A10" s="12"/>
      <c r="B10" s="35" t="s">
        <v>3</v>
      </c>
      <c r="C10" s="13">
        <f>SUM(C7:C9)</f>
        <v>20</v>
      </c>
      <c r="D10" s="13">
        <f>SUM(D7:D9)</f>
        <v>121</v>
      </c>
      <c r="E10" s="13">
        <f>SUM(E7:E9)</f>
        <v>247</v>
      </c>
      <c r="F10" s="13">
        <f>SUM(F7:F9)</f>
        <v>36</v>
      </c>
      <c r="G10" s="53"/>
    </row>
    <row r="11" spans="1:8" ht="16.5" thickTop="1" thickBot="1" x14ac:dyDescent="0.3">
      <c r="B11" s="10"/>
      <c r="C11" s="10"/>
      <c r="D11" s="10"/>
      <c r="E11" s="10"/>
      <c r="F11" s="10"/>
      <c r="G11" s="10"/>
      <c r="H11" s="11"/>
    </row>
    <row r="12" spans="1:8" ht="16.5" thickTop="1" thickBot="1" x14ac:dyDescent="0.3">
      <c r="A12" s="12"/>
      <c r="B12" s="64" t="s">
        <v>8</v>
      </c>
      <c r="C12" s="64"/>
      <c r="D12" s="64"/>
      <c r="E12" s="64"/>
      <c r="F12" s="64"/>
      <c r="G12" s="65"/>
      <c r="H12" s="54"/>
    </row>
    <row r="13" spans="1:8" ht="30" customHeight="1" thickTop="1" thickBot="1" x14ac:dyDescent="0.3">
      <c r="A13" s="12"/>
      <c r="B13" s="66" t="s">
        <v>9</v>
      </c>
      <c r="C13" s="66"/>
      <c r="D13" s="66"/>
      <c r="E13" s="67"/>
      <c r="F13" s="19" t="s">
        <v>4</v>
      </c>
      <c r="G13" s="15" t="s">
        <v>5</v>
      </c>
      <c r="H13" s="54"/>
    </row>
    <row r="14" spans="1:8" x14ac:dyDescent="0.25">
      <c r="A14" s="12"/>
      <c r="B14" s="68" t="str">
        <f>C4</f>
        <v>Krawężnik wyniesiony (kw) 20x30</v>
      </c>
      <c r="C14" s="68"/>
      <c r="D14" s="68"/>
      <c r="E14" s="69"/>
      <c r="F14" s="20">
        <f>C10</f>
        <v>20</v>
      </c>
      <c r="G14" s="16" t="s">
        <v>0</v>
      </c>
      <c r="H14" s="54"/>
    </row>
    <row r="15" spans="1:8" ht="15" customHeight="1" x14ac:dyDescent="0.25">
      <c r="A15" s="12"/>
      <c r="B15" s="60" t="str">
        <f>D4</f>
        <v>Opornik obniżony (kz) 12x25</v>
      </c>
      <c r="C15" s="60"/>
      <c r="D15" s="60"/>
      <c r="E15" s="61"/>
      <c r="F15" s="21">
        <f>D10</f>
        <v>121</v>
      </c>
      <c r="G15" s="17" t="s">
        <v>0</v>
      </c>
      <c r="H15" s="54"/>
    </row>
    <row r="16" spans="1:8" x14ac:dyDescent="0.25">
      <c r="A16" s="12"/>
      <c r="B16" s="62" t="str">
        <f>E4</f>
        <v>Obrzeże betonowe (ob)8x30</v>
      </c>
      <c r="C16" s="62"/>
      <c r="D16" s="62"/>
      <c r="E16" s="63"/>
      <c r="F16" s="22">
        <f>E10</f>
        <v>247</v>
      </c>
      <c r="G16" s="18" t="s">
        <v>0</v>
      </c>
      <c r="H16" s="54"/>
    </row>
    <row r="17" spans="1:8" x14ac:dyDescent="0.25">
      <c r="A17" s="12"/>
      <c r="B17" s="62" t="str">
        <f>F4</f>
        <v>Rów umocniony plytami EKO (ur)</v>
      </c>
      <c r="C17" s="62"/>
      <c r="D17" s="62"/>
      <c r="E17" s="62"/>
      <c r="F17" s="38">
        <f>F10</f>
        <v>36</v>
      </c>
      <c r="G17" s="17" t="s">
        <v>0</v>
      </c>
      <c r="H17" s="54"/>
    </row>
    <row r="18" spans="1:8" x14ac:dyDescent="0.25">
      <c r="H18" s="1"/>
    </row>
    <row r="19" spans="1:8" x14ac:dyDescent="0.25">
      <c r="G19" s="1"/>
    </row>
  </sheetData>
  <mergeCells count="8">
    <mergeCell ref="B3:G3"/>
    <mergeCell ref="B4:B5"/>
    <mergeCell ref="B15:E15"/>
    <mergeCell ref="B16:E16"/>
    <mergeCell ref="B17:E17"/>
    <mergeCell ref="B12:G12"/>
    <mergeCell ref="B13:E13"/>
    <mergeCell ref="B14:E14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colBreaks count="1" manualBreakCount="1">
    <brk id="8" min="1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2"/>
  <sheetViews>
    <sheetView tabSelected="1" view="pageBreakPreview" topLeftCell="A52" zoomScaleNormal="100" zoomScaleSheetLayoutView="100" workbookViewId="0">
      <selection activeCell="O8" sqref="O8"/>
    </sheetView>
  </sheetViews>
  <sheetFormatPr defaultRowHeight="15" x14ac:dyDescent="0.25"/>
  <cols>
    <col min="1" max="1" width="12.140625" customWidth="1"/>
    <col min="3" max="9" width="14.7109375" bestFit="1" customWidth="1"/>
    <col min="10" max="10" width="14.5703125" customWidth="1"/>
    <col min="11" max="12" width="14.7109375" bestFit="1" customWidth="1"/>
    <col min="13" max="13" width="15.28515625" bestFit="1" customWidth="1"/>
  </cols>
  <sheetData>
    <row r="2" spans="1:13" ht="15.75" thickBot="1" x14ac:dyDescent="0.3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7.25" customHeight="1" thickTop="1" thickBot="1" x14ac:dyDescent="0.3">
      <c r="A3" s="30"/>
      <c r="B3" s="70" t="s">
        <v>12</v>
      </c>
      <c r="C3" s="71"/>
      <c r="D3" s="71"/>
      <c r="E3" s="71"/>
      <c r="F3" s="71"/>
      <c r="G3" s="71"/>
      <c r="H3" s="71"/>
      <c r="I3" s="71"/>
      <c r="J3" s="71"/>
      <c r="K3" s="71"/>
      <c r="L3" s="71"/>
      <c r="M3" s="92"/>
    </row>
    <row r="4" spans="1:13" ht="60.75" thickTop="1" x14ac:dyDescent="0.25">
      <c r="A4" s="30"/>
      <c r="B4" s="58" t="s">
        <v>1</v>
      </c>
      <c r="C4" s="4" t="s">
        <v>17</v>
      </c>
      <c r="D4" s="4" t="s">
        <v>18</v>
      </c>
      <c r="E4" s="3" t="s">
        <v>19</v>
      </c>
      <c r="F4" s="4" t="s">
        <v>14</v>
      </c>
      <c r="G4" s="4" t="s">
        <v>13</v>
      </c>
      <c r="H4" s="4" t="s">
        <v>20</v>
      </c>
      <c r="I4" s="4" t="s">
        <v>21</v>
      </c>
      <c r="J4" s="4" t="s">
        <v>22</v>
      </c>
      <c r="K4" s="4" t="s">
        <v>23</v>
      </c>
      <c r="L4" s="4" t="s">
        <v>25</v>
      </c>
      <c r="M4" s="47" t="s">
        <v>26</v>
      </c>
    </row>
    <row r="5" spans="1:13" x14ac:dyDescent="0.25">
      <c r="A5" s="30"/>
      <c r="B5" s="59"/>
      <c r="C5" s="6" t="s">
        <v>6</v>
      </c>
      <c r="D5" s="36" t="s">
        <v>6</v>
      </c>
      <c r="E5" s="50" t="s">
        <v>6</v>
      </c>
      <c r="F5" s="36" t="s">
        <v>6</v>
      </c>
      <c r="G5" s="36" t="s">
        <v>6</v>
      </c>
      <c r="H5" s="36" t="s">
        <v>6</v>
      </c>
      <c r="I5" s="36" t="s">
        <v>6</v>
      </c>
      <c r="J5" s="36" t="s">
        <v>6</v>
      </c>
      <c r="K5" s="36" t="s">
        <v>6</v>
      </c>
      <c r="L5" s="36" t="s">
        <v>6</v>
      </c>
      <c r="M5" s="48" t="s">
        <v>6</v>
      </c>
    </row>
    <row r="6" spans="1:13" ht="15.75" thickBot="1" x14ac:dyDescent="0.3">
      <c r="A6" s="30"/>
      <c r="B6" s="27">
        <v>1</v>
      </c>
      <c r="C6" s="24">
        <v>2</v>
      </c>
      <c r="D6" s="25">
        <v>3</v>
      </c>
      <c r="E6" s="24">
        <v>4</v>
      </c>
      <c r="F6" s="25">
        <v>5</v>
      </c>
      <c r="G6" s="25">
        <v>6</v>
      </c>
      <c r="H6" s="25">
        <v>7</v>
      </c>
      <c r="I6" s="25">
        <v>8</v>
      </c>
      <c r="J6" s="25">
        <v>9</v>
      </c>
      <c r="K6" s="25">
        <v>10</v>
      </c>
      <c r="L6" s="25">
        <v>11</v>
      </c>
      <c r="M6" s="49">
        <v>12</v>
      </c>
    </row>
    <row r="7" spans="1:13" ht="15.75" customHeight="1" x14ac:dyDescent="0.25">
      <c r="A7" s="30"/>
      <c r="B7" s="29">
        <v>1</v>
      </c>
      <c r="C7" s="26">
        <v>101</v>
      </c>
      <c r="D7" s="23">
        <v>29</v>
      </c>
      <c r="E7" s="51">
        <v>53</v>
      </c>
      <c r="F7" s="23">
        <v>111</v>
      </c>
      <c r="G7" s="85">
        <v>13828</v>
      </c>
      <c r="H7" s="23">
        <v>21.1</v>
      </c>
      <c r="I7" s="23">
        <v>140</v>
      </c>
      <c r="J7" s="23">
        <v>67</v>
      </c>
      <c r="K7" s="23">
        <v>31</v>
      </c>
      <c r="L7" s="23">
        <v>108</v>
      </c>
      <c r="M7" s="52">
        <v>40</v>
      </c>
    </row>
    <row r="8" spans="1:13" x14ac:dyDescent="0.25">
      <c r="A8" s="30"/>
      <c r="B8" s="29">
        <f t="shared" ref="B8:B66" si="0">B7+1</f>
        <v>2</v>
      </c>
      <c r="C8" s="9">
        <v>72</v>
      </c>
      <c r="D8" s="8">
        <v>43</v>
      </c>
      <c r="E8" s="80"/>
      <c r="F8" s="8">
        <v>9.1999999999999993</v>
      </c>
      <c r="G8" s="80"/>
      <c r="H8" s="8">
        <v>13.9</v>
      </c>
      <c r="I8" s="82"/>
      <c r="J8" s="8">
        <v>111</v>
      </c>
      <c r="K8" s="8">
        <v>31</v>
      </c>
      <c r="L8" s="8">
        <v>160</v>
      </c>
      <c r="M8" s="93"/>
    </row>
    <row r="9" spans="1:13" x14ac:dyDescent="0.25">
      <c r="A9" s="30"/>
      <c r="B9" s="28">
        <f t="shared" si="0"/>
        <v>3</v>
      </c>
      <c r="C9" s="9">
        <v>46</v>
      </c>
      <c r="D9" s="80"/>
      <c r="E9" s="80"/>
      <c r="F9" s="8">
        <v>76</v>
      </c>
      <c r="G9" s="80"/>
      <c r="H9" s="8">
        <v>20.5</v>
      </c>
      <c r="I9" s="80"/>
      <c r="J9" s="8">
        <v>48</v>
      </c>
      <c r="K9" s="8">
        <v>62</v>
      </c>
      <c r="L9" s="80"/>
      <c r="M9" s="93"/>
    </row>
    <row r="10" spans="1:13" x14ac:dyDescent="0.25">
      <c r="A10" s="30"/>
      <c r="B10" s="28">
        <f t="shared" si="0"/>
        <v>4</v>
      </c>
      <c r="C10" s="82"/>
      <c r="D10" s="80"/>
      <c r="E10" s="80"/>
      <c r="F10" s="8">
        <v>317</v>
      </c>
      <c r="G10" s="80"/>
      <c r="H10" s="8">
        <v>20.9</v>
      </c>
      <c r="I10" s="80"/>
      <c r="J10" s="8">
        <v>32</v>
      </c>
      <c r="K10" s="8">
        <v>84</v>
      </c>
      <c r="L10" s="80"/>
      <c r="M10" s="93"/>
    </row>
    <row r="11" spans="1:13" x14ac:dyDescent="0.25">
      <c r="A11" s="30"/>
      <c r="B11" s="28">
        <f t="shared" si="0"/>
        <v>5</v>
      </c>
      <c r="C11" s="80"/>
      <c r="D11" s="81"/>
      <c r="E11" s="80"/>
      <c r="F11" s="8">
        <v>107</v>
      </c>
      <c r="G11" s="80"/>
      <c r="H11" s="8">
        <v>21.1</v>
      </c>
      <c r="I11" s="80"/>
      <c r="J11" s="80"/>
      <c r="K11" s="8">
        <v>27</v>
      </c>
      <c r="L11" s="80"/>
      <c r="M11" s="93"/>
    </row>
    <row r="12" spans="1:13" x14ac:dyDescent="0.25">
      <c r="A12" s="30"/>
      <c r="B12" s="28">
        <f t="shared" si="0"/>
        <v>6</v>
      </c>
      <c r="C12" s="83"/>
      <c r="D12" s="81"/>
      <c r="E12" s="80"/>
      <c r="F12" s="8">
        <v>123</v>
      </c>
      <c r="G12" s="80"/>
      <c r="H12" s="8">
        <v>21.3</v>
      </c>
      <c r="I12" s="80"/>
      <c r="J12" s="80"/>
      <c r="K12" s="8">
        <v>28</v>
      </c>
      <c r="L12" s="80"/>
      <c r="M12" s="93"/>
    </row>
    <row r="13" spans="1:13" x14ac:dyDescent="0.25">
      <c r="A13" s="30"/>
      <c r="B13" s="28">
        <f t="shared" si="0"/>
        <v>7</v>
      </c>
      <c r="C13" s="81"/>
      <c r="D13" s="81"/>
      <c r="E13" s="80"/>
      <c r="F13" s="80"/>
      <c r="G13" s="80"/>
      <c r="H13" s="8">
        <v>24</v>
      </c>
      <c r="I13" s="80"/>
      <c r="J13" s="80"/>
      <c r="K13" s="80"/>
      <c r="L13" s="80"/>
      <c r="M13" s="93"/>
    </row>
    <row r="14" spans="1:13" x14ac:dyDescent="0.25">
      <c r="A14" s="30"/>
      <c r="B14" s="28">
        <f t="shared" si="0"/>
        <v>8</v>
      </c>
      <c r="C14" s="80"/>
      <c r="D14" s="81"/>
      <c r="E14" s="80"/>
      <c r="F14" s="8">
        <v>37</v>
      </c>
      <c r="G14" s="80"/>
      <c r="H14" s="8">
        <v>22.1</v>
      </c>
      <c r="I14" s="80"/>
      <c r="J14" s="80"/>
      <c r="K14" s="80"/>
      <c r="L14" s="80"/>
      <c r="M14" s="93"/>
    </row>
    <row r="15" spans="1:13" x14ac:dyDescent="0.25">
      <c r="A15" s="30"/>
      <c r="B15" s="28">
        <f t="shared" si="0"/>
        <v>9</v>
      </c>
      <c r="C15" s="80"/>
      <c r="D15" s="81"/>
      <c r="E15" s="80"/>
      <c r="F15" s="8">
        <v>18.3</v>
      </c>
      <c r="G15" s="80"/>
      <c r="H15" s="8">
        <v>22.8</v>
      </c>
      <c r="I15" s="80"/>
      <c r="J15" s="80"/>
      <c r="K15" s="80"/>
      <c r="L15" s="80"/>
      <c r="M15" s="93"/>
    </row>
    <row r="16" spans="1:13" x14ac:dyDescent="0.25">
      <c r="A16" s="30"/>
      <c r="B16" s="28">
        <f t="shared" si="0"/>
        <v>10</v>
      </c>
      <c r="C16" s="80"/>
      <c r="D16" s="81"/>
      <c r="E16" s="80"/>
      <c r="F16" s="8">
        <v>14.5</v>
      </c>
      <c r="G16" s="80"/>
      <c r="H16" s="8">
        <v>22.5</v>
      </c>
      <c r="I16" s="80"/>
      <c r="J16" s="80"/>
      <c r="K16" s="80"/>
      <c r="L16" s="80"/>
      <c r="M16" s="93"/>
    </row>
    <row r="17" spans="1:13" x14ac:dyDescent="0.25">
      <c r="A17" s="30"/>
      <c r="B17" s="28">
        <f t="shared" si="0"/>
        <v>11</v>
      </c>
      <c r="C17" s="80"/>
      <c r="D17" s="81"/>
      <c r="E17" s="80"/>
      <c r="F17" s="8">
        <v>47.9</v>
      </c>
      <c r="G17" s="80"/>
      <c r="H17" s="8">
        <v>21.6</v>
      </c>
      <c r="I17" s="80"/>
      <c r="J17" s="80"/>
      <c r="K17" s="80"/>
      <c r="L17" s="80"/>
      <c r="M17" s="93"/>
    </row>
    <row r="18" spans="1:13" x14ac:dyDescent="0.25">
      <c r="A18" s="30"/>
      <c r="B18" s="28">
        <f t="shared" si="0"/>
        <v>12</v>
      </c>
      <c r="C18" s="80"/>
      <c r="D18" s="81"/>
      <c r="E18" s="80"/>
      <c r="F18" s="8">
        <v>15.9</v>
      </c>
      <c r="G18" s="80"/>
      <c r="H18" s="8">
        <v>24.7</v>
      </c>
      <c r="I18" s="80"/>
      <c r="J18" s="80"/>
      <c r="K18" s="80"/>
      <c r="L18" s="80"/>
      <c r="M18" s="93"/>
    </row>
    <row r="19" spans="1:13" x14ac:dyDescent="0.25">
      <c r="A19" s="30"/>
      <c r="B19" s="28">
        <f t="shared" si="0"/>
        <v>13</v>
      </c>
      <c r="C19" s="80"/>
      <c r="D19" s="81"/>
      <c r="E19" s="80"/>
      <c r="F19" s="8">
        <v>19.600000000000001</v>
      </c>
      <c r="G19" s="80"/>
      <c r="H19" s="8">
        <v>26.7</v>
      </c>
      <c r="I19" s="80"/>
      <c r="J19" s="80"/>
      <c r="K19" s="80"/>
      <c r="L19" s="80"/>
      <c r="M19" s="93"/>
    </row>
    <row r="20" spans="1:13" x14ac:dyDescent="0.25">
      <c r="A20" s="30"/>
      <c r="B20" s="28">
        <f t="shared" si="0"/>
        <v>14</v>
      </c>
      <c r="C20" s="80"/>
      <c r="D20" s="81"/>
      <c r="E20" s="80"/>
      <c r="F20" s="8">
        <v>19.2</v>
      </c>
      <c r="G20" s="80"/>
      <c r="H20" s="8">
        <v>20.6</v>
      </c>
      <c r="I20" s="80"/>
      <c r="J20" s="80"/>
      <c r="K20" s="80"/>
      <c r="L20" s="80"/>
      <c r="M20" s="93"/>
    </row>
    <row r="21" spans="1:13" x14ac:dyDescent="0.25">
      <c r="A21" s="30"/>
      <c r="B21" s="28">
        <f t="shared" si="0"/>
        <v>15</v>
      </c>
      <c r="C21" s="80"/>
      <c r="D21" s="81"/>
      <c r="E21" s="80"/>
      <c r="F21" s="8">
        <v>61.1</v>
      </c>
      <c r="G21" s="80"/>
      <c r="H21" s="8">
        <v>28.5</v>
      </c>
      <c r="I21" s="80"/>
      <c r="J21" s="80"/>
      <c r="K21" s="80"/>
      <c r="L21" s="80"/>
      <c r="M21" s="93"/>
    </row>
    <row r="22" spans="1:13" x14ac:dyDescent="0.25">
      <c r="A22" s="30"/>
      <c r="B22" s="28">
        <f t="shared" si="0"/>
        <v>16</v>
      </c>
      <c r="C22" s="80"/>
      <c r="D22" s="81"/>
      <c r="E22" s="80"/>
      <c r="F22" s="8">
        <v>183.3</v>
      </c>
      <c r="G22" s="80"/>
      <c r="H22" s="8">
        <v>22.2</v>
      </c>
      <c r="I22" s="80"/>
      <c r="J22" s="80"/>
      <c r="K22" s="80"/>
      <c r="L22" s="80"/>
      <c r="M22" s="93"/>
    </row>
    <row r="23" spans="1:13" x14ac:dyDescent="0.25">
      <c r="A23" s="30"/>
      <c r="B23" s="28">
        <f t="shared" si="0"/>
        <v>17</v>
      </c>
      <c r="C23" s="80"/>
      <c r="D23" s="81"/>
      <c r="E23" s="80"/>
      <c r="F23" s="8">
        <v>49.7</v>
      </c>
      <c r="G23" s="80"/>
      <c r="H23" s="8">
        <v>22.3</v>
      </c>
      <c r="I23" s="80"/>
      <c r="J23" s="80"/>
      <c r="K23" s="80"/>
      <c r="L23" s="80"/>
      <c r="M23" s="93"/>
    </row>
    <row r="24" spans="1:13" x14ac:dyDescent="0.25">
      <c r="A24" s="30"/>
      <c r="B24" s="28">
        <f t="shared" si="0"/>
        <v>18</v>
      </c>
      <c r="C24" s="80"/>
      <c r="D24" s="81"/>
      <c r="E24" s="80"/>
      <c r="F24" s="8">
        <v>24.6</v>
      </c>
      <c r="G24" s="80"/>
      <c r="H24" s="8">
        <v>27</v>
      </c>
      <c r="I24" s="80"/>
      <c r="J24" s="80"/>
      <c r="K24" s="80"/>
      <c r="L24" s="80"/>
      <c r="M24" s="93"/>
    </row>
    <row r="25" spans="1:13" x14ac:dyDescent="0.25">
      <c r="A25" s="30"/>
      <c r="B25" s="28">
        <f t="shared" si="0"/>
        <v>19</v>
      </c>
      <c r="C25" s="80"/>
      <c r="D25" s="81"/>
      <c r="E25" s="80"/>
      <c r="F25" s="8">
        <v>46.5</v>
      </c>
      <c r="G25" s="80"/>
      <c r="H25" s="8">
        <v>27.1</v>
      </c>
      <c r="I25" s="80"/>
      <c r="J25" s="80"/>
      <c r="K25" s="80"/>
      <c r="L25" s="80"/>
      <c r="M25" s="93"/>
    </row>
    <row r="26" spans="1:13" x14ac:dyDescent="0.25">
      <c r="A26" s="30"/>
      <c r="B26" s="28">
        <f t="shared" si="0"/>
        <v>20</v>
      </c>
      <c r="C26" s="80"/>
      <c r="D26" s="81"/>
      <c r="E26" s="80"/>
      <c r="F26" s="8">
        <v>79.400000000000006</v>
      </c>
      <c r="G26" s="80"/>
      <c r="H26" s="8">
        <v>24.4</v>
      </c>
      <c r="I26" s="80"/>
      <c r="J26" s="80"/>
      <c r="K26" s="80"/>
      <c r="L26" s="80"/>
      <c r="M26" s="93"/>
    </row>
    <row r="27" spans="1:13" x14ac:dyDescent="0.25">
      <c r="A27" s="30"/>
      <c r="B27" s="28">
        <f t="shared" si="0"/>
        <v>21</v>
      </c>
      <c r="C27" s="80"/>
      <c r="D27" s="81"/>
      <c r="E27" s="80"/>
      <c r="F27" s="8">
        <v>27.7</v>
      </c>
      <c r="G27" s="80"/>
      <c r="H27" s="8">
        <v>27.3</v>
      </c>
      <c r="I27" s="80"/>
      <c r="J27" s="80"/>
      <c r="K27" s="80"/>
      <c r="L27" s="80"/>
      <c r="M27" s="93"/>
    </row>
    <row r="28" spans="1:13" x14ac:dyDescent="0.25">
      <c r="A28" s="30"/>
      <c r="B28" s="28">
        <f t="shared" si="0"/>
        <v>22</v>
      </c>
      <c r="C28" s="80"/>
      <c r="D28" s="81"/>
      <c r="E28" s="80"/>
      <c r="F28" s="8">
        <v>74.099999999999994</v>
      </c>
      <c r="G28" s="80"/>
      <c r="H28" s="8">
        <v>24.1</v>
      </c>
      <c r="I28" s="80"/>
      <c r="J28" s="80"/>
      <c r="K28" s="80"/>
      <c r="L28" s="80"/>
      <c r="M28" s="93"/>
    </row>
    <row r="29" spans="1:13" x14ac:dyDescent="0.25">
      <c r="A29" s="30"/>
      <c r="B29" s="28">
        <f t="shared" si="0"/>
        <v>23</v>
      </c>
      <c r="C29" s="80"/>
      <c r="D29" s="81"/>
      <c r="E29" s="80"/>
      <c r="F29" s="8">
        <v>28.1</v>
      </c>
      <c r="G29" s="80"/>
      <c r="H29" s="8">
        <v>27.6</v>
      </c>
      <c r="I29" s="80"/>
      <c r="J29" s="80"/>
      <c r="K29" s="80"/>
      <c r="L29" s="80"/>
      <c r="M29" s="93"/>
    </row>
    <row r="30" spans="1:13" x14ac:dyDescent="0.25">
      <c r="A30" s="30"/>
      <c r="B30" s="28">
        <f t="shared" si="0"/>
        <v>24</v>
      </c>
      <c r="C30" s="80"/>
      <c r="D30" s="81"/>
      <c r="E30" s="80"/>
      <c r="F30" s="8">
        <v>77.599999999999994</v>
      </c>
      <c r="G30" s="80"/>
      <c r="H30" s="8">
        <v>24.4</v>
      </c>
      <c r="I30" s="80"/>
      <c r="J30" s="80"/>
      <c r="K30" s="80"/>
      <c r="L30" s="80"/>
      <c r="M30" s="93"/>
    </row>
    <row r="31" spans="1:13" x14ac:dyDescent="0.25">
      <c r="A31" s="30"/>
      <c r="B31" s="28">
        <f t="shared" si="0"/>
        <v>25</v>
      </c>
      <c r="C31" s="80"/>
      <c r="D31" s="81"/>
      <c r="E31" s="80"/>
      <c r="F31" s="8">
        <v>37.9</v>
      </c>
      <c r="G31" s="80"/>
      <c r="H31" s="8">
        <v>17.8</v>
      </c>
      <c r="I31" s="80"/>
      <c r="J31" s="80"/>
      <c r="K31" s="80"/>
      <c r="L31" s="80"/>
      <c r="M31" s="93"/>
    </row>
    <row r="32" spans="1:13" x14ac:dyDescent="0.25">
      <c r="A32" s="30"/>
      <c r="B32" s="28">
        <f t="shared" si="0"/>
        <v>26</v>
      </c>
      <c r="C32" s="80"/>
      <c r="D32" s="81"/>
      <c r="E32" s="80"/>
      <c r="F32" s="8">
        <v>23.7</v>
      </c>
      <c r="G32" s="80"/>
      <c r="H32" s="8">
        <v>25.9</v>
      </c>
      <c r="I32" s="80"/>
      <c r="J32" s="80"/>
      <c r="K32" s="80"/>
      <c r="L32" s="80"/>
      <c r="M32" s="93"/>
    </row>
    <row r="33" spans="1:13" x14ac:dyDescent="0.25">
      <c r="A33" s="30"/>
      <c r="B33" s="28">
        <f t="shared" si="0"/>
        <v>27</v>
      </c>
      <c r="C33" s="80"/>
      <c r="D33" s="81"/>
      <c r="E33" s="80"/>
      <c r="F33" s="8">
        <v>11.2</v>
      </c>
      <c r="G33" s="80"/>
      <c r="H33" s="8">
        <v>19.600000000000001</v>
      </c>
      <c r="I33" s="80"/>
      <c r="J33" s="80"/>
      <c r="K33" s="80"/>
      <c r="L33" s="80"/>
      <c r="M33" s="93"/>
    </row>
    <row r="34" spans="1:13" x14ac:dyDescent="0.25">
      <c r="A34" s="30"/>
      <c r="B34" s="28">
        <f t="shared" si="0"/>
        <v>28</v>
      </c>
      <c r="C34" s="80"/>
      <c r="D34" s="81"/>
      <c r="E34" s="80"/>
      <c r="F34" s="8">
        <v>41.1</v>
      </c>
      <c r="G34" s="80"/>
      <c r="H34" s="8">
        <v>26.7</v>
      </c>
      <c r="I34" s="80"/>
      <c r="J34" s="80"/>
      <c r="K34" s="80"/>
      <c r="L34" s="80"/>
      <c r="M34" s="93"/>
    </row>
    <row r="35" spans="1:13" x14ac:dyDescent="0.25">
      <c r="A35" s="30"/>
      <c r="B35" s="28">
        <f t="shared" si="0"/>
        <v>29</v>
      </c>
      <c r="C35" s="80"/>
      <c r="D35" s="81"/>
      <c r="E35" s="80"/>
      <c r="F35" s="8">
        <v>49.5</v>
      </c>
      <c r="G35" s="80"/>
      <c r="H35" s="8">
        <v>27.1</v>
      </c>
      <c r="I35" s="80"/>
      <c r="J35" s="80"/>
      <c r="K35" s="80"/>
      <c r="L35" s="80"/>
      <c r="M35" s="93"/>
    </row>
    <row r="36" spans="1:13" x14ac:dyDescent="0.25">
      <c r="A36" s="30"/>
      <c r="B36" s="28">
        <f t="shared" si="0"/>
        <v>30</v>
      </c>
      <c r="C36" s="80"/>
      <c r="D36" s="81"/>
      <c r="E36" s="80"/>
      <c r="F36" s="8">
        <v>57.5</v>
      </c>
      <c r="G36" s="80"/>
      <c r="H36" s="8">
        <v>43.2</v>
      </c>
      <c r="I36" s="80"/>
      <c r="J36" s="80"/>
      <c r="K36" s="80"/>
      <c r="L36" s="80"/>
      <c r="M36" s="93"/>
    </row>
    <row r="37" spans="1:13" x14ac:dyDescent="0.25">
      <c r="A37" s="30"/>
      <c r="B37" s="28">
        <f t="shared" si="0"/>
        <v>31</v>
      </c>
      <c r="C37" s="80"/>
      <c r="D37" s="81"/>
      <c r="E37" s="80"/>
      <c r="F37" s="8">
        <v>73.599999999999994</v>
      </c>
      <c r="G37" s="80"/>
      <c r="H37" s="8">
        <v>30.4</v>
      </c>
      <c r="I37" s="80"/>
      <c r="J37" s="80"/>
      <c r="K37" s="80"/>
      <c r="L37" s="80"/>
      <c r="M37" s="93"/>
    </row>
    <row r="38" spans="1:13" x14ac:dyDescent="0.25">
      <c r="A38" s="30"/>
      <c r="B38" s="28">
        <f t="shared" si="0"/>
        <v>32</v>
      </c>
      <c r="C38" s="80"/>
      <c r="D38" s="81"/>
      <c r="E38" s="80"/>
      <c r="F38" s="8">
        <v>127.3</v>
      </c>
      <c r="G38" s="80"/>
      <c r="H38" s="8">
        <v>29.6</v>
      </c>
      <c r="I38" s="80"/>
      <c r="J38" s="80"/>
      <c r="K38" s="80"/>
      <c r="L38" s="80"/>
      <c r="M38" s="93"/>
    </row>
    <row r="39" spans="1:13" x14ac:dyDescent="0.25">
      <c r="A39" s="30"/>
      <c r="B39" s="28">
        <f t="shared" si="0"/>
        <v>33</v>
      </c>
      <c r="C39" s="80"/>
      <c r="D39" s="81"/>
      <c r="E39" s="80"/>
      <c r="F39" s="8">
        <v>48.8</v>
      </c>
      <c r="G39" s="80"/>
      <c r="H39" s="8">
        <v>26.8</v>
      </c>
      <c r="I39" s="80"/>
      <c r="J39" s="80"/>
      <c r="K39" s="80"/>
      <c r="L39" s="80"/>
      <c r="M39" s="93"/>
    </row>
    <row r="40" spans="1:13" x14ac:dyDescent="0.25">
      <c r="A40" s="30"/>
      <c r="B40" s="28">
        <f t="shared" si="0"/>
        <v>34</v>
      </c>
      <c r="C40" s="80"/>
      <c r="D40" s="81"/>
      <c r="E40" s="80"/>
      <c r="F40" s="8">
        <v>23.5</v>
      </c>
      <c r="G40" s="80"/>
      <c r="H40" s="8">
        <v>27.5</v>
      </c>
      <c r="I40" s="80"/>
      <c r="J40" s="80"/>
      <c r="K40" s="80"/>
      <c r="L40" s="80"/>
      <c r="M40" s="93"/>
    </row>
    <row r="41" spans="1:13" x14ac:dyDescent="0.25">
      <c r="A41" s="30"/>
      <c r="B41" s="28">
        <f t="shared" si="0"/>
        <v>35</v>
      </c>
      <c r="C41" s="80"/>
      <c r="D41" s="81"/>
      <c r="E41" s="80"/>
      <c r="F41" s="8">
        <v>44.5</v>
      </c>
      <c r="G41" s="80"/>
      <c r="H41" s="8">
        <v>26.7</v>
      </c>
      <c r="I41" s="80"/>
      <c r="J41" s="80"/>
      <c r="K41" s="80"/>
      <c r="L41" s="80"/>
      <c r="M41" s="93"/>
    </row>
    <row r="42" spans="1:13" x14ac:dyDescent="0.25">
      <c r="A42" s="30"/>
      <c r="B42" s="28">
        <f t="shared" si="0"/>
        <v>36</v>
      </c>
      <c r="C42" s="80"/>
      <c r="D42" s="81"/>
      <c r="E42" s="80"/>
      <c r="F42" s="8">
        <v>30.7</v>
      </c>
      <c r="G42" s="80"/>
      <c r="H42" s="8">
        <v>26</v>
      </c>
      <c r="I42" s="80"/>
      <c r="J42" s="80"/>
      <c r="K42" s="80"/>
      <c r="L42" s="80"/>
      <c r="M42" s="93"/>
    </row>
    <row r="43" spans="1:13" x14ac:dyDescent="0.25">
      <c r="A43" s="30"/>
      <c r="B43" s="28">
        <f t="shared" si="0"/>
        <v>37</v>
      </c>
      <c r="C43" s="80"/>
      <c r="D43" s="81"/>
      <c r="E43" s="80"/>
      <c r="F43" s="8">
        <v>16.7</v>
      </c>
      <c r="G43" s="80"/>
      <c r="H43" s="8">
        <v>23.1</v>
      </c>
      <c r="I43" s="80"/>
      <c r="J43" s="80"/>
      <c r="K43" s="80"/>
      <c r="L43" s="80"/>
      <c r="M43" s="93"/>
    </row>
    <row r="44" spans="1:13" x14ac:dyDescent="0.25">
      <c r="A44" s="30"/>
      <c r="B44" s="28">
        <f t="shared" si="0"/>
        <v>38</v>
      </c>
      <c r="C44" s="80"/>
      <c r="D44" s="81"/>
      <c r="E44" s="80"/>
      <c r="F44" s="8">
        <v>41.1</v>
      </c>
      <c r="G44" s="80"/>
      <c r="H44" s="8">
        <v>22.3</v>
      </c>
      <c r="I44" s="80"/>
      <c r="J44" s="80"/>
      <c r="K44" s="80"/>
      <c r="L44" s="80"/>
      <c r="M44" s="93"/>
    </row>
    <row r="45" spans="1:13" x14ac:dyDescent="0.25">
      <c r="A45" s="30"/>
      <c r="B45" s="28">
        <f t="shared" si="0"/>
        <v>39</v>
      </c>
      <c r="C45" s="80"/>
      <c r="D45" s="81"/>
      <c r="E45" s="80"/>
      <c r="F45" s="8">
        <v>15.6</v>
      </c>
      <c r="G45" s="80"/>
      <c r="H45" s="8">
        <v>21.6</v>
      </c>
      <c r="I45" s="80"/>
      <c r="J45" s="80"/>
      <c r="K45" s="80"/>
      <c r="L45" s="80"/>
      <c r="M45" s="93"/>
    </row>
    <row r="46" spans="1:13" x14ac:dyDescent="0.25">
      <c r="A46" s="30"/>
      <c r="B46" s="28">
        <f t="shared" si="0"/>
        <v>40</v>
      </c>
      <c r="C46" s="80"/>
      <c r="D46" s="81"/>
      <c r="E46" s="80"/>
      <c r="F46" s="8">
        <v>12.2</v>
      </c>
      <c r="G46" s="80"/>
      <c r="H46" s="8">
        <v>20.3</v>
      </c>
      <c r="I46" s="80"/>
      <c r="J46" s="80"/>
      <c r="K46" s="80"/>
      <c r="L46" s="80"/>
      <c r="M46" s="93"/>
    </row>
    <row r="47" spans="1:13" x14ac:dyDescent="0.25">
      <c r="A47" s="30"/>
      <c r="B47" s="28">
        <f t="shared" si="0"/>
        <v>41</v>
      </c>
      <c r="C47" s="80"/>
      <c r="D47" s="81"/>
      <c r="E47" s="80"/>
      <c r="F47" s="8">
        <v>54.4</v>
      </c>
      <c r="G47" s="80"/>
      <c r="H47" s="8">
        <v>18.8</v>
      </c>
      <c r="I47" s="80"/>
      <c r="J47" s="80"/>
      <c r="K47" s="80"/>
      <c r="L47" s="80"/>
      <c r="M47" s="93"/>
    </row>
    <row r="48" spans="1:13" x14ac:dyDescent="0.25">
      <c r="A48" s="30"/>
      <c r="B48" s="28">
        <f t="shared" si="0"/>
        <v>42</v>
      </c>
      <c r="C48" s="80"/>
      <c r="D48" s="81"/>
      <c r="E48" s="80"/>
      <c r="F48" s="8">
        <v>390.2</v>
      </c>
      <c r="G48" s="80"/>
      <c r="H48" s="8">
        <v>22.2</v>
      </c>
      <c r="I48" s="80"/>
      <c r="J48" s="80"/>
      <c r="K48" s="80"/>
      <c r="L48" s="80"/>
      <c r="M48" s="93"/>
    </row>
    <row r="49" spans="1:13" x14ac:dyDescent="0.25">
      <c r="A49" s="30"/>
      <c r="B49" s="28">
        <f t="shared" si="0"/>
        <v>43</v>
      </c>
      <c r="C49" s="80"/>
      <c r="D49" s="81"/>
      <c r="E49" s="80"/>
      <c r="F49" s="8">
        <v>13.9</v>
      </c>
      <c r="G49" s="80"/>
      <c r="H49" s="8">
        <v>26.4</v>
      </c>
      <c r="I49" s="80"/>
      <c r="J49" s="80"/>
      <c r="K49" s="80"/>
      <c r="L49" s="80"/>
      <c r="M49" s="93"/>
    </row>
    <row r="50" spans="1:13" x14ac:dyDescent="0.25">
      <c r="A50" s="30"/>
      <c r="B50" s="28">
        <f t="shared" si="0"/>
        <v>44</v>
      </c>
      <c r="C50" s="80"/>
      <c r="D50" s="81"/>
      <c r="E50" s="80"/>
      <c r="F50" s="8">
        <v>11.8</v>
      </c>
      <c r="G50" s="80"/>
      <c r="H50" s="8">
        <v>31.1</v>
      </c>
      <c r="I50" s="80"/>
      <c r="J50" s="80"/>
      <c r="K50" s="80"/>
      <c r="L50" s="80"/>
      <c r="M50" s="93"/>
    </row>
    <row r="51" spans="1:13" x14ac:dyDescent="0.25">
      <c r="A51" s="30"/>
      <c r="B51" s="28">
        <f t="shared" si="0"/>
        <v>45</v>
      </c>
      <c r="C51" s="80"/>
      <c r="D51" s="81"/>
      <c r="E51" s="80"/>
      <c r="F51" s="8">
        <v>242.3</v>
      </c>
      <c r="G51" s="80"/>
      <c r="H51" s="8">
        <v>42</v>
      </c>
      <c r="I51" s="80"/>
      <c r="J51" s="80"/>
      <c r="K51" s="80"/>
      <c r="L51" s="80"/>
      <c r="M51" s="93"/>
    </row>
    <row r="52" spans="1:13" x14ac:dyDescent="0.25">
      <c r="A52" s="30"/>
      <c r="B52" s="28">
        <f t="shared" si="0"/>
        <v>46</v>
      </c>
      <c r="C52" s="80"/>
      <c r="D52" s="81"/>
      <c r="E52" s="80"/>
      <c r="F52" s="8">
        <v>209.2</v>
      </c>
      <c r="G52" s="80"/>
      <c r="H52" s="8">
        <v>41.6</v>
      </c>
      <c r="I52" s="80"/>
      <c r="J52" s="80"/>
      <c r="K52" s="80"/>
      <c r="L52" s="80"/>
      <c r="M52" s="93"/>
    </row>
    <row r="53" spans="1:13" x14ac:dyDescent="0.25">
      <c r="A53" s="30"/>
      <c r="B53" s="28">
        <f t="shared" si="0"/>
        <v>47</v>
      </c>
      <c r="C53" s="80"/>
      <c r="D53" s="81"/>
      <c r="E53" s="80"/>
      <c r="F53" s="8">
        <v>396.4</v>
      </c>
      <c r="G53" s="80"/>
      <c r="H53" s="8">
        <v>27.2</v>
      </c>
      <c r="I53" s="80"/>
      <c r="J53" s="80"/>
      <c r="K53" s="80"/>
      <c r="L53" s="80"/>
      <c r="M53" s="93"/>
    </row>
    <row r="54" spans="1:13" x14ac:dyDescent="0.25">
      <c r="A54" s="30"/>
      <c r="B54" s="28">
        <f t="shared" si="0"/>
        <v>48</v>
      </c>
      <c r="C54" s="80"/>
      <c r="D54" s="81"/>
      <c r="E54" s="80"/>
      <c r="F54" s="8">
        <v>31.6</v>
      </c>
      <c r="G54" s="80"/>
      <c r="H54" s="8">
        <v>29.8</v>
      </c>
      <c r="I54" s="80"/>
      <c r="J54" s="80"/>
      <c r="K54" s="80"/>
      <c r="L54" s="80"/>
      <c r="M54" s="93"/>
    </row>
    <row r="55" spans="1:13" x14ac:dyDescent="0.25">
      <c r="A55" s="30"/>
      <c r="B55" s="28">
        <f t="shared" si="0"/>
        <v>49</v>
      </c>
      <c r="C55" s="80"/>
      <c r="D55" s="81"/>
      <c r="E55" s="80"/>
      <c r="F55" s="8">
        <v>34.5</v>
      </c>
      <c r="G55" s="80"/>
      <c r="H55" s="80"/>
      <c r="I55" s="80"/>
      <c r="J55" s="80"/>
      <c r="K55" s="80"/>
      <c r="L55" s="80"/>
      <c r="M55" s="93"/>
    </row>
    <row r="56" spans="1:13" x14ac:dyDescent="0.25">
      <c r="A56" s="30"/>
      <c r="B56" s="28">
        <f t="shared" si="0"/>
        <v>50</v>
      </c>
      <c r="C56" s="80"/>
      <c r="D56" s="81"/>
      <c r="E56" s="80"/>
      <c r="F56" s="8">
        <v>131.19999999999999</v>
      </c>
      <c r="G56" s="80"/>
      <c r="H56" s="80"/>
      <c r="I56" s="80"/>
      <c r="J56" s="80"/>
      <c r="K56" s="80"/>
      <c r="L56" s="80"/>
      <c r="M56" s="93"/>
    </row>
    <row r="57" spans="1:13" x14ac:dyDescent="0.25">
      <c r="A57" s="30"/>
      <c r="B57" s="28">
        <f t="shared" si="0"/>
        <v>51</v>
      </c>
      <c r="C57" s="80"/>
      <c r="D57" s="81"/>
      <c r="E57" s="80"/>
      <c r="F57" s="8">
        <v>22.2</v>
      </c>
      <c r="G57" s="80"/>
      <c r="H57" s="80"/>
      <c r="I57" s="80"/>
      <c r="J57" s="80"/>
      <c r="K57" s="80"/>
      <c r="L57" s="80"/>
      <c r="M57" s="93"/>
    </row>
    <row r="58" spans="1:13" x14ac:dyDescent="0.25">
      <c r="A58" s="30"/>
      <c r="B58" s="28">
        <f t="shared" si="0"/>
        <v>52</v>
      </c>
      <c r="C58" s="80"/>
      <c r="D58" s="81"/>
      <c r="E58" s="80"/>
      <c r="F58" s="8">
        <v>70.099999999999994</v>
      </c>
      <c r="G58" s="80"/>
      <c r="H58" s="80"/>
      <c r="I58" s="80"/>
      <c r="J58" s="80"/>
      <c r="K58" s="80"/>
      <c r="L58" s="80"/>
      <c r="M58" s="93"/>
    </row>
    <row r="59" spans="1:13" x14ac:dyDescent="0.25">
      <c r="A59" s="30"/>
      <c r="B59" s="28">
        <f t="shared" si="0"/>
        <v>53</v>
      </c>
      <c r="C59" s="80"/>
      <c r="D59" s="81"/>
      <c r="E59" s="80"/>
      <c r="F59" s="8">
        <v>85.7</v>
      </c>
      <c r="G59" s="80"/>
      <c r="H59" s="80"/>
      <c r="I59" s="80"/>
      <c r="J59" s="80"/>
      <c r="K59" s="80"/>
      <c r="L59" s="80"/>
      <c r="M59" s="93"/>
    </row>
    <row r="60" spans="1:13" x14ac:dyDescent="0.25">
      <c r="A60" s="30"/>
      <c r="B60" s="28">
        <f t="shared" si="0"/>
        <v>54</v>
      </c>
      <c r="C60" s="80"/>
      <c r="D60" s="81"/>
      <c r="E60" s="80"/>
      <c r="F60" s="8">
        <v>17</v>
      </c>
      <c r="G60" s="80"/>
      <c r="H60" s="80"/>
      <c r="I60" s="80"/>
      <c r="J60" s="80"/>
      <c r="K60" s="80"/>
      <c r="L60" s="80"/>
      <c r="M60" s="93"/>
    </row>
    <row r="61" spans="1:13" x14ac:dyDescent="0.25">
      <c r="A61" s="30"/>
      <c r="B61" s="28">
        <f t="shared" si="0"/>
        <v>55</v>
      </c>
      <c r="C61" s="80"/>
      <c r="D61" s="81"/>
      <c r="E61" s="80"/>
      <c r="F61" s="8">
        <v>26.3</v>
      </c>
      <c r="G61" s="80"/>
      <c r="H61" s="80"/>
      <c r="I61" s="80"/>
      <c r="J61" s="80"/>
      <c r="K61" s="80"/>
      <c r="L61" s="80"/>
      <c r="M61" s="93"/>
    </row>
    <row r="62" spans="1:13" x14ac:dyDescent="0.25">
      <c r="A62" s="30"/>
      <c r="B62" s="28">
        <f t="shared" si="0"/>
        <v>56</v>
      </c>
      <c r="C62" s="80"/>
      <c r="D62" s="81"/>
      <c r="E62" s="80"/>
      <c r="F62" s="8">
        <v>26.1</v>
      </c>
      <c r="G62" s="80"/>
      <c r="H62" s="80"/>
      <c r="I62" s="80"/>
      <c r="J62" s="80"/>
      <c r="K62" s="80"/>
      <c r="L62" s="80"/>
      <c r="M62" s="93"/>
    </row>
    <row r="63" spans="1:13" x14ac:dyDescent="0.25">
      <c r="A63" s="30"/>
      <c r="B63" s="28">
        <f t="shared" si="0"/>
        <v>57</v>
      </c>
      <c r="C63" s="80"/>
      <c r="D63" s="81"/>
      <c r="E63" s="80"/>
      <c r="F63" s="8">
        <v>119.4</v>
      </c>
      <c r="G63" s="80"/>
      <c r="H63" s="80"/>
      <c r="I63" s="80"/>
      <c r="J63" s="80"/>
      <c r="K63" s="80"/>
      <c r="L63" s="80"/>
      <c r="M63" s="93"/>
    </row>
    <row r="64" spans="1:13" x14ac:dyDescent="0.25">
      <c r="A64" s="30"/>
      <c r="B64" s="28">
        <f t="shared" si="0"/>
        <v>58</v>
      </c>
      <c r="C64" s="80"/>
      <c r="D64" s="81"/>
      <c r="E64" s="80"/>
      <c r="F64" s="8">
        <v>174.1</v>
      </c>
      <c r="G64" s="80"/>
      <c r="H64" s="80"/>
      <c r="I64" s="80"/>
      <c r="J64" s="80"/>
      <c r="K64" s="80"/>
      <c r="L64" s="80"/>
      <c r="M64" s="93"/>
    </row>
    <row r="65" spans="1:13" x14ac:dyDescent="0.25">
      <c r="A65" s="30"/>
      <c r="B65" s="28">
        <f t="shared" si="0"/>
        <v>59</v>
      </c>
      <c r="C65" s="80"/>
      <c r="D65" s="81"/>
      <c r="E65" s="80"/>
      <c r="F65" s="8">
        <v>21.8</v>
      </c>
      <c r="G65" s="80"/>
      <c r="H65" s="80"/>
      <c r="I65" s="80"/>
      <c r="J65" s="80"/>
      <c r="K65" s="80"/>
      <c r="L65" s="80"/>
      <c r="M65" s="93"/>
    </row>
    <row r="66" spans="1:13" ht="15.75" thickBot="1" x14ac:dyDescent="0.3">
      <c r="A66" s="30"/>
      <c r="B66" s="28">
        <f t="shared" si="0"/>
        <v>60</v>
      </c>
      <c r="C66" s="81"/>
      <c r="D66" s="81"/>
      <c r="E66" s="84"/>
      <c r="F66" s="40">
        <v>16.8</v>
      </c>
      <c r="G66" s="81"/>
      <c r="H66" s="84"/>
      <c r="I66" s="84"/>
      <c r="J66" s="84"/>
      <c r="K66" s="84"/>
      <c r="L66" s="84"/>
      <c r="M66" s="94"/>
    </row>
    <row r="67" spans="1:13" ht="16.5" thickTop="1" thickBot="1" x14ac:dyDescent="0.3">
      <c r="A67" s="30"/>
      <c r="B67" s="95" t="s">
        <v>3</v>
      </c>
      <c r="C67" s="96">
        <f>SUM(C7:C66)</f>
        <v>219</v>
      </c>
      <c r="D67" s="97">
        <f>SUM(D7:D66)</f>
        <v>72</v>
      </c>
      <c r="E67" s="96">
        <f>SUM(E7:E66)</f>
        <v>53</v>
      </c>
      <c r="F67" s="97">
        <f>SUM(F7:F66)</f>
        <v>4317.5999999999995</v>
      </c>
      <c r="G67" s="97">
        <f>SUM(G7:G66)</f>
        <v>13828</v>
      </c>
      <c r="H67" s="96">
        <f>SUM(H7:H66)</f>
        <v>1212.3999999999999</v>
      </c>
      <c r="I67" s="96">
        <f>SUM(I7:I66)</f>
        <v>140</v>
      </c>
      <c r="J67" s="96">
        <f>SUM(J7:J66)</f>
        <v>258</v>
      </c>
      <c r="K67" s="96">
        <f>SUM(K7:K66)</f>
        <v>263</v>
      </c>
      <c r="L67" s="96">
        <f>SUM(L7:L66)</f>
        <v>268</v>
      </c>
      <c r="M67" s="98">
        <f>SUM(M7:M66)</f>
        <v>40</v>
      </c>
    </row>
    <row r="68" spans="1:13" ht="16.5" thickTop="1" thickBot="1" x14ac:dyDescent="0.3">
      <c r="A68" s="31"/>
      <c r="B68" s="14"/>
      <c r="C68" s="14"/>
      <c r="D68" s="34"/>
      <c r="E68" s="31"/>
      <c r="G68" s="31"/>
    </row>
    <row r="69" spans="1:13" ht="18.75" customHeight="1" thickTop="1" thickBot="1" x14ac:dyDescent="0.3">
      <c r="A69" s="30"/>
      <c r="B69" s="76" t="s">
        <v>7</v>
      </c>
      <c r="C69" s="100"/>
      <c r="D69" s="100"/>
      <c r="E69" s="100"/>
      <c r="F69" s="100"/>
      <c r="G69" s="100"/>
      <c r="H69" s="101"/>
      <c r="I69" s="79"/>
      <c r="J69" s="79"/>
      <c r="K69" s="79"/>
      <c r="L69" s="79"/>
    </row>
    <row r="70" spans="1:13" ht="16.5" thickTop="1" thickBot="1" x14ac:dyDescent="0.3">
      <c r="A70" s="30"/>
      <c r="B70" s="77" t="s">
        <v>9</v>
      </c>
      <c r="C70" s="78"/>
      <c r="D70" s="78"/>
      <c r="E70" s="78"/>
      <c r="F70" s="78"/>
      <c r="G70" s="78"/>
      <c r="H70" s="99" t="s">
        <v>5</v>
      </c>
    </row>
    <row r="71" spans="1:13" x14ac:dyDescent="0.25">
      <c r="A71" s="30"/>
      <c r="B71" s="74" t="str">
        <f>C4</f>
        <v>Powierzchnia chodników (ch)</v>
      </c>
      <c r="C71" s="75"/>
      <c r="D71" s="75"/>
      <c r="E71" s="75"/>
      <c r="F71" s="106"/>
      <c r="G71" s="33">
        <f>C67</f>
        <v>219</v>
      </c>
      <c r="H71" s="16" t="str">
        <f>C5</f>
        <v>m²</v>
      </c>
    </row>
    <row r="72" spans="1:13" ht="15" customHeight="1" x14ac:dyDescent="0.25">
      <c r="A72" s="30"/>
      <c r="B72" s="72" t="str">
        <f>D4</f>
        <v>Powierzchnia zjazdu do regulacji z kostki (rwk)</v>
      </c>
      <c r="C72" s="73"/>
      <c r="D72" s="73"/>
      <c r="E72" s="73"/>
      <c r="F72" s="86"/>
      <c r="G72" s="45">
        <f>D67</f>
        <v>72</v>
      </c>
      <c r="H72" s="46" t="str">
        <f>D5</f>
        <v>m²</v>
      </c>
    </row>
    <row r="73" spans="1:13" x14ac:dyDescent="0.25">
      <c r="B73" s="72" t="str">
        <f>E4</f>
        <v>Powierzchnia zjazdu do regulacji z betonu (rwb)</v>
      </c>
      <c r="C73" s="73"/>
      <c r="D73" s="73"/>
      <c r="E73" s="73"/>
      <c r="F73" s="86"/>
      <c r="G73" s="45">
        <f>E67</f>
        <v>53</v>
      </c>
      <c r="H73" s="46" t="str">
        <f>E5</f>
        <v>m²</v>
      </c>
    </row>
    <row r="74" spans="1:13" x14ac:dyDescent="0.25">
      <c r="B74" s="72" t="str">
        <f>F4</f>
        <v>Powierzchnia poboczy (pb)</v>
      </c>
      <c r="C74" s="73"/>
      <c r="D74" s="73"/>
      <c r="E74" s="73"/>
      <c r="F74" s="86"/>
      <c r="G74" s="45">
        <f>F67</f>
        <v>4317.5999999999995</v>
      </c>
      <c r="H74" s="46" t="str">
        <f>F5</f>
        <v>m²</v>
      </c>
    </row>
    <row r="75" spans="1:13" x14ac:dyDescent="0.25">
      <c r="B75" s="72" t="str">
        <f>G4</f>
        <v>Powierzchnia jezdni</v>
      </c>
      <c r="C75" s="73"/>
      <c r="D75" s="73"/>
      <c r="E75" s="73"/>
      <c r="F75" s="86"/>
      <c r="G75" s="89">
        <f>G67</f>
        <v>13828</v>
      </c>
      <c r="H75" s="91" t="str">
        <f>G5</f>
        <v>m²</v>
      </c>
    </row>
    <row r="76" spans="1:13" x14ac:dyDescent="0.25">
      <c r="B76" s="72" t="str">
        <f>H4</f>
        <v>Powierzchnia zjazdów z kruszywa</v>
      </c>
      <c r="C76" s="73"/>
      <c r="D76" s="73"/>
      <c r="E76" s="73"/>
      <c r="F76" s="86"/>
      <c r="G76" s="90">
        <f>H67</f>
        <v>1212.3999999999999</v>
      </c>
      <c r="H76" s="46" t="str">
        <f>H5</f>
        <v>m²</v>
      </c>
    </row>
    <row r="77" spans="1:13" x14ac:dyDescent="0.25">
      <c r="B77" s="72" t="str">
        <f>I4</f>
        <v>Powierzchnia umocnienia skarpy zbiornika</v>
      </c>
      <c r="C77" s="73"/>
      <c r="D77" s="73"/>
      <c r="E77" s="73"/>
      <c r="F77" s="86"/>
      <c r="G77" s="90">
        <f>I67</f>
        <v>140</v>
      </c>
      <c r="H77" s="46" t="str">
        <f>I5</f>
        <v>m²</v>
      </c>
    </row>
    <row r="78" spans="1:13" x14ac:dyDescent="0.25">
      <c r="B78" s="72" t="str">
        <f>J4</f>
        <v>Powierzchnia humusowania</v>
      </c>
      <c r="C78" s="73"/>
      <c r="D78" s="73"/>
      <c r="E78" s="73"/>
      <c r="F78" s="86"/>
      <c r="G78" s="89">
        <f>J67</f>
        <v>258</v>
      </c>
      <c r="H78" s="46" t="str">
        <f>J5</f>
        <v>m²</v>
      </c>
    </row>
    <row r="79" spans="1:13" x14ac:dyDescent="0.25">
      <c r="B79" s="72" t="str">
        <f>K4</f>
        <v>Powierzchnia umocnienia skarp płytami 50x50x7</v>
      </c>
      <c r="C79" s="73"/>
      <c r="D79" s="73"/>
      <c r="E79" s="73"/>
      <c r="F79" s="86"/>
      <c r="G79" s="90">
        <f>K67</f>
        <v>263</v>
      </c>
      <c r="H79" s="46" t="str">
        <f>K5</f>
        <v>m²</v>
      </c>
    </row>
    <row r="80" spans="1:13" x14ac:dyDescent="0.25">
      <c r="B80" s="72" t="str">
        <f>L4</f>
        <v>Nawierzchnia pasa postojowego z płyt EKO</v>
      </c>
      <c r="C80" s="73"/>
      <c r="D80" s="73"/>
      <c r="E80" s="73"/>
      <c r="F80" s="86"/>
      <c r="G80" s="87">
        <f>L67</f>
        <v>268</v>
      </c>
      <c r="H80" s="88" t="str">
        <f>L5</f>
        <v>m²</v>
      </c>
    </row>
    <row r="81" spans="2:8" ht="15.75" thickBot="1" x14ac:dyDescent="0.3">
      <c r="B81" s="103" t="str">
        <f>M4</f>
        <v>Umocnienie rowów płytami EKO</v>
      </c>
      <c r="C81" s="104"/>
      <c r="D81" s="104"/>
      <c r="E81" s="104"/>
      <c r="F81" s="105"/>
      <c r="G81" s="102">
        <f>M67</f>
        <v>40</v>
      </c>
      <c r="H81" s="44" t="str">
        <f>M5</f>
        <v>m²</v>
      </c>
    </row>
    <row r="82" spans="2:8" ht="15.75" thickTop="1" x14ac:dyDescent="0.25"/>
  </sheetData>
  <mergeCells count="15">
    <mergeCell ref="B80:F80"/>
    <mergeCell ref="B69:H69"/>
    <mergeCell ref="B81:F81"/>
    <mergeCell ref="B3:L3"/>
    <mergeCell ref="B76:F76"/>
    <mergeCell ref="B77:F77"/>
    <mergeCell ref="B78:F78"/>
    <mergeCell ref="B79:F79"/>
    <mergeCell ref="B4:B5"/>
    <mergeCell ref="B70:G70"/>
    <mergeCell ref="B71:F71"/>
    <mergeCell ref="B72:F72"/>
    <mergeCell ref="B73:F73"/>
    <mergeCell ref="B74:F74"/>
    <mergeCell ref="B75:F75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ROBOTY LINIOWE</vt:lpstr>
      <vt:lpstr>ROBOTY POWIERZCHNIOWE</vt:lpstr>
      <vt:lpstr>'ROBOTY LINIOWE'!Obszar_wydruku</vt:lpstr>
      <vt:lpstr>'ROBOTY POWIERZCHNIOWE'!Obszar_wydruku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Andrzej</cp:lastModifiedBy>
  <cp:lastPrinted>2014-11-15T16:27:12Z</cp:lastPrinted>
  <dcterms:created xsi:type="dcterms:W3CDTF">2013-12-27T21:03:35Z</dcterms:created>
  <dcterms:modified xsi:type="dcterms:W3CDTF">2015-11-09T21:38:50Z</dcterms:modified>
</cp:coreProperties>
</file>